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30" windowHeight="8325" activeTab="0"/>
  </bookViews>
  <sheets>
    <sheet name="金銭出納簿(様式第1-7号)" sheetId="1" r:id="rId1"/>
    <sheet name="金銭出納簿　記載例・農地維持+資源向上(共同)" sheetId="2" r:id="rId2"/>
    <sheet name="Sheet1" sheetId="3" r:id="rId3"/>
  </sheets>
  <definedNames>
    <definedName name="_xlnm.Print_Area" localSheetId="1">'金銭出納簿　記載例・農地維持+資源向上(共同)'!$A$1:$O$32</definedName>
    <definedName name="_xlnm.Print_Area" localSheetId="0">'金銭出納簿(様式第1-7号)'!$A$1:$O$33</definedName>
  </definedNames>
  <calcPr calcMode="manual" fullCalcOnLoad="1"/>
</workbook>
</file>

<file path=xl/sharedStrings.xml><?xml version="1.0" encoding="utf-8"?>
<sst xmlns="http://schemas.openxmlformats.org/spreadsheetml/2006/main" count="88" uniqueCount="49">
  <si>
    <t>日付</t>
  </si>
  <si>
    <t>内　　容</t>
  </si>
  <si>
    <t>収入
（円）</t>
  </si>
  <si>
    <t>支出（円）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</si>
  <si>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</si>
  <si>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</si>
  <si>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</si>
  <si>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</si>
  <si>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</si>
  <si>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</si>
  <si>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</si>
  <si>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</si>
  <si>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</si>
  <si>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</si>
  <si>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</si>
  <si>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項目</t>
  </si>
  <si>
    <t xml:space="preserve">  地域協議会への返還額</t>
  </si>
  <si>
    <t>※「分類」には、下表を参考に該当する支出費目の番号を記入します。</t>
  </si>
  <si>
    <t>番号</t>
  </si>
  <si>
    <t>組織名：</t>
  </si>
  <si>
    <t>平成○○年度　多面的機能支払交付金 金銭出納簿</t>
  </si>
  <si>
    <t>２．資源向上支払（施設の長寿命化）</t>
  </si>
  <si>
    <t>２．資源向上支払（施設の長寿命化）</t>
  </si>
  <si>
    <t>（様式第１－7号）</t>
  </si>
  <si>
    <t>備考</t>
  </si>
  <si>
    <t>委託費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</si>
  <si>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</si>
  <si>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</si>
  <si>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</si>
  <si>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</si>
  <si>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返還額</t>
  </si>
  <si>
    <t>１．農地維持支払および資源向上支払
（地域資源の質的向上を図る共同活動）</t>
  </si>
  <si>
    <t>１．農地維持支払及び資源向上支払
（地域資源の質的向上を図る共同活動）</t>
  </si>
  <si>
    <t>自治会からの借入れ</t>
  </si>
  <si>
    <t>お茶代</t>
  </si>
  <si>
    <t>草刈り機混合油とポンプ潤滑油の購入</t>
  </si>
  <si>
    <t>水路の泥上げ日当</t>
  </si>
  <si>
    <t>自治会に返金</t>
  </si>
  <si>
    <t>・・・・・・</t>
  </si>
  <si>
    <t>・・・・・・</t>
  </si>
  <si>
    <t>・・・・・・・・・・</t>
  </si>
  <si>
    <t>農地維持支払交付金の振り込み</t>
  </si>
  <si>
    <t>0</t>
  </si>
  <si>
    <t>収入（円）</t>
  </si>
  <si>
    <t>残高（円）</t>
  </si>
  <si>
    <t>水路の補修材購入</t>
  </si>
  <si>
    <r>
      <t>（様式第１－7号）　　　　　　　　　　　　　　　　　　　　</t>
    </r>
    <r>
      <rPr>
        <sz val="18"/>
        <rFont val="ＭＳ Ｐゴシック"/>
        <family val="3"/>
      </rPr>
      <t>平成○○年度　多面的機能支払交付金 金銭出納簿</t>
    </r>
  </si>
  <si>
    <t>（生きもの観察会のための）
網とバケツの購入</t>
  </si>
  <si>
    <t>（水路の勾配修正のための）
重機の借り上げ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</si>
</sst>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yyyy&quot;年&quot;m&quot;月&quot;d&quot;日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9"/>
      <name val="Meiryo UI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u val="single"/>
      <sz val="16"/>
      <color indexed="8"/>
      <name val="Calibri"/>
      <family val="2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32" borderId="0" xfId="64" applyFont="1" applyFill="1">
      <alignment/>
      <protection/>
    </xf>
    <xf numFmtId="0" fontId="4" fillId="0" borderId="0" xfId="64" applyFont="1">
      <alignment/>
      <protection/>
    </xf>
    <xf numFmtId="0" fontId="3" fillId="0" borderId="0" xfId="64" applyFont="1">
      <alignment/>
      <protection/>
    </xf>
    <xf numFmtId="0" fontId="0" fillId="32" borderId="0" xfId="64" applyFill="1">
      <alignment/>
      <protection/>
    </xf>
    <xf numFmtId="0" fontId="0" fillId="0" borderId="0" xfId="64">
      <alignment/>
      <protection/>
    </xf>
    <xf numFmtId="0" fontId="7" fillId="32" borderId="10" xfId="64" applyFont="1" applyFill="1" applyBorder="1" applyAlignment="1">
      <alignment horizontal="center" vertical="center" shrinkToFit="1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0" borderId="0" xfId="0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2" borderId="0" xfId="64" applyFont="1" applyFill="1" applyAlignment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1" fontId="0" fillId="0" borderId="12" xfId="49" applyNumberFormat="1" applyFont="1" applyBorder="1" applyAlignment="1">
      <alignment horizontal="right" vertical="center"/>
    </xf>
    <xf numFmtId="181" fontId="0" fillId="0" borderId="10" xfId="49" applyNumberFormat="1" applyFont="1" applyBorder="1" applyAlignment="1">
      <alignment horizontal="right" vertical="center"/>
    </xf>
    <xf numFmtId="181" fontId="0" fillId="0" borderId="21" xfId="49" applyNumberFormat="1" applyFont="1" applyBorder="1" applyAlignment="1">
      <alignment vertical="center"/>
    </xf>
    <xf numFmtId="181" fontId="0" fillId="0" borderId="22" xfId="49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32" borderId="0" xfId="64" applyFont="1" applyFill="1" applyAlignment="1">
      <alignment vertical="center"/>
      <protection/>
    </xf>
    <xf numFmtId="0" fontId="12" fillId="0" borderId="0" xfId="63" applyFont="1">
      <alignment/>
      <protection/>
    </xf>
    <xf numFmtId="176" fontId="12" fillId="0" borderId="0" xfId="63" applyNumberFormat="1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center" vertical="center" textRotation="255" wrapText="1"/>
      <protection/>
    </xf>
    <xf numFmtId="0" fontId="57" fillId="0" borderId="0" xfId="63" applyFont="1" applyBorder="1" applyAlignment="1">
      <alignment horizontal="center" vertical="center" textRotation="255" wrapText="1"/>
      <protection/>
    </xf>
    <xf numFmtId="181" fontId="12" fillId="0" borderId="0" xfId="63" applyNumberFormat="1" applyFont="1" applyBorder="1" applyAlignment="1">
      <alignment horizontal="right" vertical="center"/>
      <protection/>
    </xf>
    <xf numFmtId="3" fontId="57" fillId="0" borderId="0" xfId="63" applyNumberFormat="1" applyFont="1" applyBorder="1" applyAlignment="1">
      <alignment horizontal="right" vertical="center" wrapText="1"/>
      <protection/>
    </xf>
    <xf numFmtId="181" fontId="57" fillId="0" borderId="0" xfId="63" applyNumberFormat="1" applyFont="1" applyBorder="1" applyAlignment="1">
      <alignment horizontal="right" vertical="center"/>
      <protection/>
    </xf>
    <xf numFmtId="0" fontId="12" fillId="0" borderId="0" xfId="63" applyFont="1" applyBorder="1">
      <alignment/>
      <protection/>
    </xf>
    <xf numFmtId="176" fontId="12" fillId="0" borderId="0" xfId="63" applyNumberFormat="1" applyFont="1" applyBorder="1" applyAlignment="1">
      <alignment horizontal="center" vertical="center" shrinkToFit="1"/>
      <protection/>
    </xf>
    <xf numFmtId="0" fontId="0" fillId="0" borderId="0" xfId="62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0" fillId="0" borderId="24" xfId="62" applyBorder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25" xfId="0" applyBorder="1" applyAlignment="1">
      <alignment/>
    </xf>
    <xf numFmtId="0" fontId="11" fillId="0" borderId="0" xfId="62" applyFont="1" applyBorder="1" applyAlignment="1">
      <alignment vertical="center"/>
      <protection/>
    </xf>
    <xf numFmtId="181" fontId="0" fillId="0" borderId="26" xfId="49" applyNumberFormat="1" applyFont="1" applyBorder="1" applyAlignment="1">
      <alignment horizontal="right" vertical="center"/>
    </xf>
    <xf numFmtId="181" fontId="0" fillId="0" borderId="27" xfId="49" applyNumberFormat="1" applyFont="1" applyBorder="1" applyAlignment="1">
      <alignment horizontal="right" vertical="center"/>
    </xf>
    <xf numFmtId="181" fontId="0" fillId="0" borderId="28" xfId="0" applyNumberFormat="1" applyFont="1" applyBorder="1" applyAlignment="1">
      <alignment horizontal="right" vertical="center"/>
    </xf>
    <xf numFmtId="181" fontId="0" fillId="0" borderId="29" xfId="49" applyNumberFormat="1" applyFont="1" applyBorder="1" applyAlignment="1">
      <alignment vertical="center"/>
    </xf>
    <xf numFmtId="181" fontId="0" fillId="0" borderId="11" xfId="49" applyNumberFormat="1" applyFont="1" applyBorder="1" applyAlignment="1">
      <alignment horizontal="right" vertical="center"/>
    </xf>
    <xf numFmtId="181" fontId="0" fillId="0" borderId="30" xfId="49" applyNumberFormat="1" applyFont="1" applyBorder="1" applyAlignment="1">
      <alignment horizontal="right" vertical="center"/>
    </xf>
    <xf numFmtId="181" fontId="0" fillId="0" borderId="15" xfId="49" applyNumberFormat="1" applyFont="1" applyBorder="1" applyAlignment="1">
      <alignment horizontal="right" vertical="center"/>
    </xf>
    <xf numFmtId="181" fontId="0" fillId="0" borderId="31" xfId="49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181" fontId="0" fillId="0" borderId="33" xfId="49" applyNumberFormat="1" applyFont="1" applyBorder="1" applyAlignment="1">
      <alignment vertical="center"/>
    </xf>
    <xf numFmtId="181" fontId="0" fillId="0" borderId="34" xfId="49" applyNumberFormat="1" applyFont="1" applyBorder="1" applyAlignment="1">
      <alignment vertical="center"/>
    </xf>
    <xf numFmtId="181" fontId="0" fillId="0" borderId="35" xfId="49" applyNumberFormat="1" applyFont="1" applyBorder="1" applyAlignment="1">
      <alignment horizontal="right" vertical="center"/>
    </xf>
    <xf numFmtId="181" fontId="0" fillId="0" borderId="36" xfId="49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49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0" fillId="0" borderId="0" xfId="62" applyFont="1" applyBorder="1">
      <alignment vertical="center"/>
      <protection/>
    </xf>
    <xf numFmtId="0" fontId="0" fillId="0" borderId="0" xfId="0" applyBorder="1" applyAlignment="1">
      <alignment/>
    </xf>
    <xf numFmtId="0" fontId="4" fillId="0" borderId="0" xfId="64" applyFont="1" applyBorder="1">
      <alignment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0" fillId="0" borderId="0" xfId="62" applyBorder="1" applyAlignment="1">
      <alignment vertical="center"/>
      <protection/>
    </xf>
    <xf numFmtId="0" fontId="7" fillId="32" borderId="10" xfId="64" applyFont="1" applyFill="1" applyBorder="1" applyAlignment="1">
      <alignment horizontal="left" vertical="center"/>
      <protection/>
    </xf>
    <xf numFmtId="0" fontId="7" fillId="32" borderId="40" xfId="64" applyFont="1" applyFill="1" applyBorder="1" applyAlignment="1">
      <alignment horizontal="center" vertical="center" shrinkToFit="1"/>
      <protection/>
    </xf>
    <xf numFmtId="0" fontId="7" fillId="32" borderId="12" xfId="64" applyFont="1" applyFill="1" applyBorder="1" applyAlignment="1">
      <alignment horizontal="center" vertical="center" shrinkToFit="1"/>
      <protection/>
    </xf>
    <xf numFmtId="0" fontId="7" fillId="32" borderId="36" xfId="64" applyFont="1" applyFill="1" applyBorder="1" applyAlignment="1">
      <alignment horizontal="left" vertical="center"/>
      <protection/>
    </xf>
    <xf numFmtId="0" fontId="7" fillId="32" borderId="27" xfId="64" applyFont="1" applyFill="1" applyBorder="1" applyAlignment="1">
      <alignment horizontal="left" vertical="center"/>
      <protection/>
    </xf>
    <xf numFmtId="0" fontId="7" fillId="32" borderId="41" xfId="64" applyFont="1" applyFill="1" applyBorder="1" applyAlignment="1">
      <alignment horizontal="left" vertical="center"/>
      <protection/>
    </xf>
    <xf numFmtId="181" fontId="12" fillId="0" borderId="0" xfId="63" applyNumberFormat="1" applyFont="1" applyBorder="1" applyAlignment="1">
      <alignment horizontal="right"/>
      <protection/>
    </xf>
    <xf numFmtId="0" fontId="0" fillId="0" borderId="23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56" fontId="0" fillId="0" borderId="12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81" fontId="0" fillId="0" borderId="43" xfId="49" applyNumberFormat="1" applyFont="1" applyBorder="1" applyAlignment="1">
      <alignment horizontal="right" vertical="center"/>
    </xf>
    <xf numFmtId="181" fontId="0" fillId="0" borderId="46" xfId="49" applyNumberFormat="1" applyFont="1" applyBorder="1" applyAlignment="1">
      <alignment horizontal="right" vertical="center"/>
    </xf>
    <xf numFmtId="181" fontId="0" fillId="0" borderId="47" xfId="49" applyNumberFormat="1" applyFont="1" applyBorder="1" applyAlignment="1">
      <alignment horizontal="right" vertical="center"/>
    </xf>
    <xf numFmtId="181" fontId="0" fillId="0" borderId="48" xfId="49" applyNumberFormat="1" applyFont="1" applyBorder="1" applyAlignment="1">
      <alignment horizontal="right" vertical="center"/>
    </xf>
    <xf numFmtId="181" fontId="0" fillId="0" borderId="49" xfId="49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181" fontId="0" fillId="0" borderId="34" xfId="49" applyNumberFormat="1" applyFont="1" applyBorder="1" applyAlignment="1" quotePrefix="1">
      <alignment horizontal="right" vertical="center"/>
    </xf>
    <xf numFmtId="176" fontId="58" fillId="0" borderId="11" xfId="0" applyNumberFormat="1" applyFont="1" applyBorder="1" applyAlignment="1">
      <alignment horizontal="center" vertical="center"/>
    </xf>
    <xf numFmtId="0" fontId="58" fillId="0" borderId="23" xfId="0" applyNumberFormat="1" applyFont="1" applyBorder="1" applyAlignment="1">
      <alignment horizontal="center" vertical="center"/>
    </xf>
    <xf numFmtId="181" fontId="58" fillId="0" borderId="11" xfId="49" applyNumberFormat="1" applyFont="1" applyBorder="1" applyAlignment="1">
      <alignment horizontal="right" vertical="center"/>
    </xf>
    <xf numFmtId="181" fontId="58" fillId="0" borderId="12" xfId="49" applyNumberFormat="1" applyFont="1" applyBorder="1" applyAlignment="1">
      <alignment horizontal="right" vertical="center"/>
    </xf>
    <xf numFmtId="181" fontId="58" fillId="0" borderId="30" xfId="49" applyNumberFormat="1" applyFont="1" applyBorder="1" applyAlignment="1">
      <alignment horizontal="right" vertical="center"/>
    </xf>
    <xf numFmtId="181" fontId="58" fillId="0" borderId="26" xfId="49" applyNumberFormat="1" applyFont="1" applyBorder="1" applyAlignment="1">
      <alignment horizontal="right" vertical="center"/>
    </xf>
    <xf numFmtId="181" fontId="58" fillId="0" borderId="35" xfId="49" applyNumberFormat="1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56" fontId="58" fillId="0" borderId="12" xfId="0" applyNumberFormat="1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wrapText="1" shrinkToFit="1"/>
    </xf>
    <xf numFmtId="0" fontId="12" fillId="0" borderId="36" xfId="63" applyFont="1" applyBorder="1" applyAlignment="1">
      <alignment horizontal="center" vertical="center" shrinkToFit="1"/>
      <protection/>
    </xf>
    <xf numFmtId="0" fontId="12" fillId="0" borderId="27" xfId="63" applyFont="1" applyBorder="1" applyAlignment="1">
      <alignment horizontal="center" vertical="center" shrinkToFit="1"/>
      <protection/>
    </xf>
    <xf numFmtId="0" fontId="12" fillId="0" borderId="36" xfId="63" applyFont="1" applyBorder="1" applyAlignment="1">
      <alignment horizontal="left" vertical="center" shrinkToFit="1"/>
      <protection/>
    </xf>
    <xf numFmtId="0" fontId="12" fillId="0" borderId="27" xfId="63" applyFont="1" applyBorder="1" applyAlignment="1">
      <alignment horizontal="left" vertical="center" shrinkToFit="1"/>
      <protection/>
    </xf>
    <xf numFmtId="0" fontId="0" fillId="0" borderId="14" xfId="0" applyFont="1" applyBorder="1" applyAlignment="1">
      <alignment horizontal="center" vertical="center" wrapText="1"/>
    </xf>
    <xf numFmtId="0" fontId="7" fillId="32" borderId="10" xfId="64" applyFont="1" applyFill="1" applyBorder="1" applyAlignment="1">
      <alignment horizontal="left" vertical="center"/>
      <protection/>
    </xf>
    <xf numFmtId="0" fontId="7" fillId="32" borderId="40" xfId="64" applyFont="1" applyFill="1" applyBorder="1" applyAlignment="1">
      <alignment horizontal="left" vertical="center"/>
      <protection/>
    </xf>
    <xf numFmtId="0" fontId="7" fillId="32" borderId="10" xfId="64" applyFont="1" applyFill="1" applyBorder="1" applyAlignment="1">
      <alignment horizontal="center" vertical="center"/>
      <protection/>
    </xf>
    <xf numFmtId="0" fontId="7" fillId="32" borderId="12" xfId="64" applyFont="1" applyFill="1" applyBorder="1" applyAlignment="1">
      <alignment horizontal="left" vertical="center"/>
      <protection/>
    </xf>
    <xf numFmtId="176" fontId="0" fillId="0" borderId="37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36" xfId="63" applyFont="1" applyBorder="1" applyAlignment="1">
      <alignment horizontal="center" vertical="center" shrinkToFit="1" readingOrder="1"/>
      <protection/>
    </xf>
    <xf numFmtId="0" fontId="12" fillId="0" borderId="27" xfId="63" applyFont="1" applyBorder="1" applyAlignment="1">
      <alignment horizontal="center" vertical="center" shrinkToFit="1" readingOrder="1"/>
      <protection/>
    </xf>
    <xf numFmtId="0" fontId="10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4" fillId="0" borderId="36" xfId="63" applyFont="1" applyBorder="1" applyAlignment="1">
      <alignment horizontal="center" vertical="center" wrapText="1" shrinkToFit="1" readingOrder="1"/>
      <protection/>
    </xf>
    <xf numFmtId="0" fontId="14" fillId="0" borderId="27" xfId="63" applyFont="1" applyBorder="1" applyAlignment="1">
      <alignment horizontal="center" vertical="center" shrinkToFit="1" readingOrder="1"/>
      <protection/>
    </xf>
    <xf numFmtId="0" fontId="14" fillId="0" borderId="10" xfId="63" applyFont="1" applyBorder="1" applyAlignment="1">
      <alignment horizontal="center" vertical="center" shrinkToFit="1" readingOrder="1"/>
      <protection/>
    </xf>
    <xf numFmtId="0" fontId="0" fillId="0" borderId="51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5" fillId="0" borderId="0" xfId="62" applyFont="1" applyBorder="1" applyAlignment="1">
      <alignment horizontal="left"/>
      <protection/>
    </xf>
    <xf numFmtId="0" fontId="0" fillId="0" borderId="36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62" applyFont="1" applyBorder="1" applyAlignment="1">
      <alignment horizontal="center" vertical="center"/>
      <protection/>
    </xf>
    <xf numFmtId="0" fontId="0" fillId="0" borderId="41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123825</xdr:rowOff>
    </xdr:from>
    <xdr:to>
      <xdr:col>4</xdr:col>
      <xdr:colOff>466725</xdr:colOff>
      <xdr:row>1</xdr:row>
      <xdr:rowOff>885825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457200"/>
          <a:ext cx="3819525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農地維持活動と資源向上（共同）の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両方に取り組んだ記載例</a:t>
          </a:r>
        </a:p>
      </xdr:txBody>
    </xdr:sp>
    <xdr:clientData/>
  </xdr:twoCellAnchor>
  <xdr:twoCellAnchor>
    <xdr:from>
      <xdr:col>5</xdr:col>
      <xdr:colOff>238125</xdr:colOff>
      <xdr:row>1</xdr:row>
      <xdr:rowOff>19050</xdr:rowOff>
    </xdr:from>
    <xdr:to>
      <xdr:col>11</xdr:col>
      <xdr:colOff>0</xdr:colOff>
      <xdr:row>2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76775" y="352425"/>
          <a:ext cx="6905625" cy="1266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○交付金の収支があった場合は、速やかに記録してください。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あわせて、必ず領収書に番号をつけて整理し、保管してください。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農地維持活動と資源向上（共同）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は、会計を一緒にしても差し支え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ありません。（会計を別にする必要はありません。）</a:t>
          </a:r>
        </a:p>
      </xdr:txBody>
    </xdr:sp>
    <xdr:clientData/>
  </xdr:twoCellAnchor>
  <xdr:twoCellAnchor>
    <xdr:from>
      <xdr:col>8</xdr:col>
      <xdr:colOff>933450</xdr:colOff>
      <xdr:row>7</xdr:row>
      <xdr:rowOff>142875</xdr:rowOff>
    </xdr:from>
    <xdr:to>
      <xdr:col>10</xdr:col>
      <xdr:colOff>628650</xdr:colOff>
      <xdr:row>10</xdr:row>
      <xdr:rowOff>85725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943975" y="3038475"/>
          <a:ext cx="2076450" cy="885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・領収書に付けた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番号を記入します。</a:t>
          </a:r>
        </a:p>
      </xdr:txBody>
    </xdr:sp>
    <xdr:clientData/>
  </xdr:twoCellAnchor>
  <xdr:twoCellAnchor>
    <xdr:from>
      <xdr:col>10</xdr:col>
      <xdr:colOff>609600</xdr:colOff>
      <xdr:row>7</xdr:row>
      <xdr:rowOff>171450</xdr:rowOff>
    </xdr:from>
    <xdr:to>
      <xdr:col>11</xdr:col>
      <xdr:colOff>247650</xdr:colOff>
      <xdr:row>8</xdr:row>
      <xdr:rowOff>123825</xdr:rowOff>
    </xdr:to>
    <xdr:sp>
      <xdr:nvSpPr>
        <xdr:cNvPr id="4" name="直線矢印コネクタ 4"/>
        <xdr:cNvSpPr>
          <a:spLocks/>
        </xdr:cNvSpPr>
      </xdr:nvSpPr>
      <xdr:spPr>
        <a:xfrm>
          <a:off x="11001375" y="3067050"/>
          <a:ext cx="828675" cy="266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15</xdr:row>
      <xdr:rowOff>190500</xdr:rowOff>
    </xdr:from>
    <xdr:to>
      <xdr:col>10</xdr:col>
      <xdr:colOff>676275</xdr:colOff>
      <xdr:row>17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982075" y="5705475"/>
          <a:ext cx="20859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・活動記録の活動実施日を記入します。</a:t>
          </a:r>
        </a:p>
      </xdr:txBody>
    </xdr:sp>
    <xdr:clientData/>
  </xdr:twoCellAnchor>
  <xdr:twoCellAnchor>
    <xdr:from>
      <xdr:col>10</xdr:col>
      <xdr:colOff>676275</xdr:colOff>
      <xdr:row>14</xdr:row>
      <xdr:rowOff>104775</xdr:rowOff>
    </xdr:from>
    <xdr:to>
      <xdr:col>12</xdr:col>
      <xdr:colOff>171450</xdr:colOff>
      <xdr:row>17</xdr:row>
      <xdr:rowOff>0</xdr:rowOff>
    </xdr:to>
    <xdr:sp>
      <xdr:nvSpPr>
        <xdr:cNvPr id="6" name="直線矢印コネクタ 6"/>
        <xdr:cNvSpPr>
          <a:spLocks/>
        </xdr:cNvSpPr>
      </xdr:nvSpPr>
      <xdr:spPr>
        <a:xfrm flipV="1">
          <a:off x="11068050" y="5305425"/>
          <a:ext cx="1266825" cy="838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17</xdr:row>
      <xdr:rowOff>142875</xdr:rowOff>
    </xdr:from>
    <xdr:to>
      <xdr:col>6</xdr:col>
      <xdr:colOff>66675</xdr:colOff>
      <xdr:row>18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04800" y="6286500"/>
          <a:ext cx="539115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・領収書と同じ日付（実際に支払った日）を記入します。</a:t>
          </a:r>
        </a:p>
      </xdr:txBody>
    </xdr:sp>
    <xdr:clientData/>
  </xdr:twoCellAnchor>
  <xdr:twoCellAnchor>
    <xdr:from>
      <xdr:col>1</xdr:col>
      <xdr:colOff>657225</xdr:colOff>
      <xdr:row>15</xdr:row>
      <xdr:rowOff>247650</xdr:rowOff>
    </xdr:from>
    <xdr:to>
      <xdr:col>2</xdr:col>
      <xdr:colOff>247650</xdr:colOff>
      <xdr:row>17</xdr:row>
      <xdr:rowOff>152400</xdr:rowOff>
    </xdr:to>
    <xdr:sp>
      <xdr:nvSpPr>
        <xdr:cNvPr id="8" name="直線矢印コネクタ 8"/>
        <xdr:cNvSpPr>
          <a:spLocks/>
        </xdr:cNvSpPr>
      </xdr:nvSpPr>
      <xdr:spPr>
        <a:xfrm flipH="1" flipV="1">
          <a:off x="752475" y="5762625"/>
          <a:ext cx="314325" cy="533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34"/>
  <sheetViews>
    <sheetView showZeros="0" tabSelected="1" view="pageBreakPreview" zoomScale="85" zoomScaleSheetLayoutView="85" zoomScalePageLayoutView="0" workbookViewId="0" topLeftCell="A4">
      <selection activeCell="D13" sqref="D13:E13"/>
    </sheetView>
  </sheetViews>
  <sheetFormatPr defaultColWidth="9.00390625" defaultRowHeight="13.5"/>
  <cols>
    <col min="1" max="1" width="1.25" style="0" customWidth="1"/>
    <col min="2" max="2" width="9.50390625" style="0" customWidth="1"/>
    <col min="3" max="3" width="12.25390625" style="0" customWidth="1"/>
    <col min="4" max="4" width="25.875" style="0" customWidth="1"/>
    <col min="5" max="5" width="9.00390625" style="0" customWidth="1"/>
    <col min="6" max="11" width="15.625" style="0" customWidth="1"/>
    <col min="12" max="12" width="7.625" style="0" customWidth="1"/>
    <col min="13" max="13" width="8.625" style="0" customWidth="1"/>
    <col min="14" max="14" width="17.625" style="0" customWidth="1"/>
    <col min="15" max="15" width="1.625" style="0" customWidth="1"/>
    <col min="16" max="39" width="9.00390625" style="76" customWidth="1"/>
  </cols>
  <sheetData>
    <row r="1" spans="2:39" s="47" customFormat="1" ht="24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52"/>
      <c r="AI1" s="52"/>
      <c r="AJ1" s="52"/>
      <c r="AK1" s="52"/>
      <c r="AL1" s="52"/>
      <c r="AM1" s="52"/>
    </row>
    <row r="2" spans="2:39" s="47" customFormat="1" ht="27" customHeight="1">
      <c r="B2" s="160" t="s">
        <v>20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51"/>
      <c r="P2" s="51"/>
      <c r="Q2" s="180">
        <v>1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75"/>
      <c r="AC2" s="75"/>
      <c r="AD2" s="75"/>
      <c r="AE2" s="75"/>
      <c r="AF2" s="75"/>
      <c r="AG2" s="75"/>
      <c r="AH2" s="52"/>
      <c r="AI2" s="52"/>
      <c r="AJ2" s="52"/>
      <c r="AK2" s="52"/>
      <c r="AL2" s="52"/>
      <c r="AM2" s="52"/>
    </row>
    <row r="3" spans="2:39" s="47" customFormat="1" ht="13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80">
        <v>2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2:39" s="47" customFormat="1" ht="30.75" customHeight="1">
      <c r="B4" s="48"/>
      <c r="C4" s="48"/>
      <c r="D4" s="48"/>
      <c r="E4" s="48"/>
      <c r="F4" s="48"/>
      <c r="G4" s="48"/>
      <c r="H4" s="48"/>
      <c r="J4" s="49" t="s">
        <v>19</v>
      </c>
      <c r="K4" s="49"/>
      <c r="L4" s="49"/>
      <c r="M4" s="49"/>
      <c r="N4" s="49"/>
      <c r="O4" s="54"/>
      <c r="P4" s="80"/>
      <c r="Q4" s="180">
        <v>3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2:39" s="47" customFormat="1" ht="13.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2"/>
      <c r="P5" s="52"/>
      <c r="Q5" s="180"/>
      <c r="R5" s="52"/>
      <c r="S5" s="54"/>
      <c r="T5" s="54"/>
      <c r="U5" s="54"/>
      <c r="V5" s="54"/>
      <c r="W5" s="54"/>
      <c r="X5" s="54"/>
      <c r="Y5" s="54"/>
      <c r="Z5" s="54"/>
      <c r="AA5" s="54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2:15" ht="33.75" customHeight="1">
      <c r="B6" s="126" t="s">
        <v>0</v>
      </c>
      <c r="C6" s="164" t="s">
        <v>14</v>
      </c>
      <c r="D6" s="131" t="s">
        <v>1</v>
      </c>
      <c r="E6" s="132"/>
      <c r="F6" s="123" t="s">
        <v>32</v>
      </c>
      <c r="G6" s="124"/>
      <c r="H6" s="125"/>
      <c r="I6" s="174" t="s">
        <v>21</v>
      </c>
      <c r="J6" s="174"/>
      <c r="K6" s="174"/>
      <c r="L6" s="141" t="s">
        <v>5</v>
      </c>
      <c r="M6" s="118" t="s">
        <v>10</v>
      </c>
      <c r="N6" s="169" t="s">
        <v>24</v>
      </c>
      <c r="O6" s="53"/>
    </row>
    <row r="7" spans="2:14" ht="21" customHeight="1">
      <c r="B7" s="127"/>
      <c r="C7" s="121"/>
      <c r="D7" s="133"/>
      <c r="E7" s="134"/>
      <c r="F7" s="172" t="s">
        <v>2</v>
      </c>
      <c r="G7" s="121" t="s">
        <v>3</v>
      </c>
      <c r="H7" s="137" t="s">
        <v>4</v>
      </c>
      <c r="I7" s="139" t="s">
        <v>2</v>
      </c>
      <c r="J7" s="121" t="s">
        <v>3</v>
      </c>
      <c r="K7" s="167" t="s">
        <v>4</v>
      </c>
      <c r="L7" s="142"/>
      <c r="M7" s="119"/>
      <c r="N7" s="170"/>
    </row>
    <row r="8" spans="2:14" ht="21" customHeight="1" thickBot="1">
      <c r="B8" s="128"/>
      <c r="C8" s="122"/>
      <c r="D8" s="135"/>
      <c r="E8" s="136"/>
      <c r="F8" s="173"/>
      <c r="G8" s="122"/>
      <c r="H8" s="138"/>
      <c r="I8" s="140"/>
      <c r="J8" s="122"/>
      <c r="K8" s="168"/>
      <c r="L8" s="143"/>
      <c r="M8" s="120"/>
      <c r="N8" s="171"/>
    </row>
    <row r="9" spans="2:14" ht="24.75" customHeight="1" thickTop="1">
      <c r="B9" s="18"/>
      <c r="C9" s="88"/>
      <c r="D9" s="155"/>
      <c r="E9" s="156"/>
      <c r="F9" s="59"/>
      <c r="G9" s="32"/>
      <c r="H9" s="60"/>
      <c r="I9" s="55"/>
      <c r="J9" s="32"/>
      <c r="K9" s="67"/>
      <c r="L9" s="71"/>
      <c r="M9" s="19"/>
      <c r="N9" s="20"/>
    </row>
    <row r="10" spans="2:14" ht="24.75" customHeight="1">
      <c r="B10" s="18"/>
      <c r="C10" s="88"/>
      <c r="D10" s="129"/>
      <c r="E10" s="148"/>
      <c r="F10" s="59"/>
      <c r="G10" s="32"/>
      <c r="H10" s="60"/>
      <c r="I10" s="55"/>
      <c r="J10" s="32"/>
      <c r="K10" s="67"/>
      <c r="L10" s="71"/>
      <c r="M10" s="19"/>
      <c r="N10" s="20"/>
    </row>
    <row r="11" spans="2:14" ht="24.75" customHeight="1">
      <c r="B11" s="18"/>
      <c r="C11" s="88"/>
      <c r="D11" s="129"/>
      <c r="E11" s="148"/>
      <c r="F11" s="59"/>
      <c r="G11" s="32"/>
      <c r="H11" s="60"/>
      <c r="I11" s="55"/>
      <c r="J11" s="32"/>
      <c r="K11" s="67"/>
      <c r="L11" s="71"/>
      <c r="M11" s="19"/>
      <c r="N11" s="20"/>
    </row>
    <row r="12" spans="2:14" ht="24.75" customHeight="1">
      <c r="B12" s="18"/>
      <c r="C12" s="88"/>
      <c r="D12" s="129"/>
      <c r="E12" s="148"/>
      <c r="F12" s="59"/>
      <c r="G12" s="32"/>
      <c r="H12" s="60"/>
      <c r="I12" s="55"/>
      <c r="J12" s="32"/>
      <c r="K12" s="67"/>
      <c r="L12" s="71"/>
      <c r="M12" s="19"/>
      <c r="N12" s="20"/>
    </row>
    <row r="13" spans="2:14" ht="24.75" customHeight="1">
      <c r="B13" s="18"/>
      <c r="C13" s="88"/>
      <c r="D13" s="129"/>
      <c r="E13" s="148"/>
      <c r="F13" s="59"/>
      <c r="G13" s="32"/>
      <c r="H13" s="60"/>
      <c r="I13" s="55"/>
      <c r="J13" s="32"/>
      <c r="K13" s="67"/>
      <c r="L13" s="71"/>
      <c r="M13" s="19"/>
      <c r="N13" s="20"/>
    </row>
    <row r="14" spans="2:14" ht="24.75" customHeight="1">
      <c r="B14" s="18"/>
      <c r="C14" s="88"/>
      <c r="D14" s="129"/>
      <c r="E14" s="148"/>
      <c r="F14" s="59"/>
      <c r="G14" s="32"/>
      <c r="H14" s="60"/>
      <c r="I14" s="55"/>
      <c r="J14" s="32"/>
      <c r="K14" s="67"/>
      <c r="L14" s="71"/>
      <c r="M14" s="19"/>
      <c r="N14" s="20"/>
    </row>
    <row r="15" spans="2:14" ht="24.75" customHeight="1">
      <c r="B15" s="18"/>
      <c r="C15" s="88"/>
      <c r="D15" s="129"/>
      <c r="E15" s="148"/>
      <c r="F15" s="59"/>
      <c r="G15" s="32"/>
      <c r="H15" s="60"/>
      <c r="I15" s="55"/>
      <c r="J15" s="32"/>
      <c r="K15" s="67"/>
      <c r="L15" s="71"/>
      <c r="M15" s="19"/>
      <c r="N15" s="20"/>
    </row>
    <row r="16" spans="2:14" ht="24.75" customHeight="1">
      <c r="B16" s="18"/>
      <c r="C16" s="88"/>
      <c r="D16" s="129"/>
      <c r="E16" s="130"/>
      <c r="F16" s="59"/>
      <c r="G16" s="32"/>
      <c r="H16" s="60">
        <f>IF(SUM(F16:G16)=0,0,H9+F16-#REF!)</f>
        <v>0</v>
      </c>
      <c r="I16" s="55"/>
      <c r="J16" s="32"/>
      <c r="K16" s="67"/>
      <c r="L16" s="72"/>
      <c r="M16" s="21"/>
      <c r="N16" s="22"/>
    </row>
    <row r="17" spans="2:14" ht="24.75" customHeight="1">
      <c r="B17" s="23"/>
      <c r="C17" s="181"/>
      <c r="D17" s="129"/>
      <c r="E17" s="130"/>
      <c r="F17" s="61"/>
      <c r="G17" s="33"/>
      <c r="H17" s="62">
        <f>IF(SUM(F17:G17)=0,0,H16+F17-#REF!)</f>
        <v>0</v>
      </c>
      <c r="I17" s="56"/>
      <c r="J17" s="33"/>
      <c r="K17" s="68"/>
      <c r="L17" s="73"/>
      <c r="M17" s="24"/>
      <c r="N17" s="25"/>
    </row>
    <row r="18" spans="2:14" ht="24.75" customHeight="1">
      <c r="B18" s="23"/>
      <c r="C18" s="181"/>
      <c r="D18" s="129"/>
      <c r="E18" s="130"/>
      <c r="F18" s="61"/>
      <c r="G18" s="33"/>
      <c r="H18" s="62">
        <f>IF(SUM(F18:G18)=0,0,H17+F18-#REF!)</f>
        <v>0</v>
      </c>
      <c r="I18" s="56"/>
      <c r="J18" s="33"/>
      <c r="K18" s="68"/>
      <c r="L18" s="73"/>
      <c r="M18" s="24"/>
      <c r="N18" s="25"/>
    </row>
    <row r="19" spans="2:14" ht="24.75" customHeight="1" thickBot="1">
      <c r="B19" s="26"/>
      <c r="C19" s="89"/>
      <c r="D19" s="153"/>
      <c r="E19" s="154"/>
      <c r="F19" s="63"/>
      <c r="G19" s="28"/>
      <c r="H19" s="64">
        <f>IF(SUM(F19:G19)=0,0,#REF!+F19-#REF!)</f>
        <v>0</v>
      </c>
      <c r="I19" s="57"/>
      <c r="J19" s="28"/>
      <c r="K19" s="69"/>
      <c r="L19" s="26"/>
      <c r="M19" s="27"/>
      <c r="N19" s="29"/>
    </row>
    <row r="20" spans="2:14" ht="36" customHeight="1" thickBot="1" thickTop="1">
      <c r="B20" s="165" t="s">
        <v>11</v>
      </c>
      <c r="C20" s="166"/>
      <c r="D20" s="166"/>
      <c r="E20" s="166"/>
      <c r="F20" s="65">
        <f>SUM(F9:F19)</f>
        <v>0</v>
      </c>
      <c r="G20" s="35">
        <f>SUM(G9:G19)</f>
        <v>0</v>
      </c>
      <c r="H20" s="66"/>
      <c r="I20" s="58"/>
      <c r="J20" s="34"/>
      <c r="K20" s="70"/>
      <c r="L20" s="74"/>
      <c r="M20" s="30"/>
      <c r="N20" s="31"/>
    </row>
    <row r="21" spans="2:14" ht="18.75" customHeight="1">
      <c r="B21" s="16" t="s">
        <v>12</v>
      </c>
      <c r="C21" s="16"/>
      <c r="D21" s="12"/>
      <c r="E21" s="12"/>
      <c r="F21" s="13"/>
      <c r="G21" s="13"/>
      <c r="H21" s="14"/>
      <c r="I21" s="14"/>
      <c r="J21" s="14"/>
      <c r="K21" s="14"/>
      <c r="L21" s="15"/>
      <c r="M21" s="15"/>
      <c r="N21" s="15"/>
    </row>
    <row r="22" spans="2:14" ht="14.25" customHeight="1">
      <c r="B22" s="16"/>
      <c r="C22" s="16"/>
      <c r="D22" s="12"/>
      <c r="E22" s="12"/>
      <c r="F22" s="13"/>
      <c r="G22" s="13"/>
      <c r="H22" s="14"/>
      <c r="I22" s="14"/>
      <c r="J22" s="14"/>
      <c r="K22" s="14"/>
      <c r="L22" s="15"/>
      <c r="M22" s="15"/>
      <c r="N22" s="15"/>
    </row>
    <row r="23" spans="1:253" ht="27" customHeight="1">
      <c r="A23" s="38"/>
      <c r="B23" s="39" t="s">
        <v>30</v>
      </c>
      <c r="C23" s="40"/>
      <c r="D23" s="40"/>
      <c r="E23" s="41"/>
      <c r="F23" s="41"/>
      <c r="G23" s="87" t="s">
        <v>29</v>
      </c>
      <c r="H23" s="43"/>
      <c r="I23" s="41"/>
      <c r="J23" s="41"/>
      <c r="K23" s="42"/>
      <c r="L23" s="44"/>
      <c r="M23" s="41"/>
      <c r="N23" s="41"/>
      <c r="O23" s="41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48" ht="27" customHeight="1">
      <c r="A24" s="38"/>
      <c r="B24" s="144" t="s">
        <v>15</v>
      </c>
      <c r="C24" s="145"/>
      <c r="D24" s="161" t="s">
        <v>31</v>
      </c>
      <c r="E24" s="162"/>
      <c r="F24" s="163" t="s">
        <v>22</v>
      </c>
      <c r="G24" s="163"/>
      <c r="H24" s="41"/>
      <c r="I24" s="45"/>
      <c r="J24" s="45"/>
      <c r="K24" s="38"/>
      <c r="L24" s="38"/>
      <c r="M24" s="38"/>
      <c r="N24" s="38"/>
      <c r="O24" s="38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</row>
    <row r="25" spans="1:248" ht="22.5" customHeight="1">
      <c r="A25" s="38"/>
      <c r="B25" s="146" t="s">
        <v>16</v>
      </c>
      <c r="C25" s="147"/>
      <c r="D25" s="157"/>
      <c r="E25" s="158"/>
      <c r="F25" s="157"/>
      <c r="G25" s="158"/>
      <c r="H25" s="46"/>
      <c r="I25" s="45"/>
      <c r="J25" s="45"/>
      <c r="K25" s="38"/>
      <c r="L25" s="38"/>
      <c r="M25" s="38"/>
      <c r="N25" s="38"/>
      <c r="O25" s="3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</row>
    <row r="26" spans="2:14" ht="24" customHeight="1">
      <c r="B26" s="16"/>
      <c r="C26" s="16"/>
      <c r="D26" s="12"/>
      <c r="E26" s="12"/>
      <c r="F26" s="13"/>
      <c r="G26" s="13"/>
      <c r="H26" s="14"/>
      <c r="I26" s="14"/>
      <c r="J26" s="14"/>
      <c r="K26" s="14"/>
      <c r="L26" s="15"/>
      <c r="M26" s="15"/>
      <c r="N26" s="15"/>
    </row>
    <row r="27" spans="2:39" s="2" customFormat="1" ht="18" customHeight="1">
      <c r="B27" s="37" t="s">
        <v>17</v>
      </c>
      <c r="C27" s="17"/>
      <c r="D27" s="7"/>
      <c r="E27" s="7"/>
      <c r="F27" s="7"/>
      <c r="G27" s="7"/>
      <c r="H27" s="8"/>
      <c r="I27" s="8"/>
      <c r="J27" s="8"/>
      <c r="K27" s="8"/>
      <c r="L27" s="8"/>
      <c r="M27" s="9"/>
      <c r="N27" s="1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</row>
    <row r="28" spans="2:39" s="3" customFormat="1" ht="18" customHeight="1">
      <c r="B28" s="6" t="s">
        <v>18</v>
      </c>
      <c r="C28" s="6" t="s">
        <v>6</v>
      </c>
      <c r="D28" s="151" t="s">
        <v>7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2:39" s="3" customFormat="1" ht="18" customHeight="1">
      <c r="B29" s="6">
        <v>1</v>
      </c>
      <c r="C29" s="6" t="s">
        <v>8</v>
      </c>
      <c r="D29" s="149" t="s">
        <v>9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</row>
    <row r="30" spans="2:39" s="3" customFormat="1" ht="18" customHeight="1">
      <c r="B30" s="6">
        <v>2</v>
      </c>
      <c r="C30" s="6" t="s">
        <v>25</v>
      </c>
      <c r="D30" s="81" t="s">
        <v>28</v>
      </c>
      <c r="E30" s="81"/>
      <c r="F30" s="84"/>
      <c r="G30" s="86"/>
      <c r="H30" s="86"/>
      <c r="I30" s="86"/>
      <c r="J30" s="86"/>
      <c r="K30" s="86"/>
      <c r="L30" s="86"/>
      <c r="M30" s="86"/>
      <c r="N30" s="85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</row>
    <row r="31" spans="2:39" s="3" customFormat="1" ht="18" customHeight="1">
      <c r="B31" s="82">
        <v>3</v>
      </c>
      <c r="C31" s="82" t="s">
        <v>27</v>
      </c>
      <c r="D31" s="150" t="s">
        <v>13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2:39" s="2" customFormat="1" ht="18" customHeight="1">
      <c r="B32" s="83"/>
      <c r="C32" s="83"/>
      <c r="D32" s="152" t="s">
        <v>26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</row>
    <row r="33" spans="2:39" s="5" customFormat="1" ht="19.5" customHeight="1">
      <c r="B33" s="37"/>
      <c r="C33" s="37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4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</row>
    <row r="34" spans="2:3" ht="18.75" customHeight="1">
      <c r="B34" s="36"/>
      <c r="C34" s="36"/>
    </row>
  </sheetData>
  <sheetProtection/>
  <mergeCells count="38">
    <mergeCell ref="B1:AG1"/>
    <mergeCell ref="B2:N2"/>
    <mergeCell ref="D24:E24"/>
    <mergeCell ref="F24:G24"/>
    <mergeCell ref="C6:C8"/>
    <mergeCell ref="B20:E20"/>
    <mergeCell ref="K7:K8"/>
    <mergeCell ref="N6:N8"/>
    <mergeCell ref="F7:F8"/>
    <mergeCell ref="I6:K6"/>
    <mergeCell ref="D29:N29"/>
    <mergeCell ref="D31:N31"/>
    <mergeCell ref="D28:N28"/>
    <mergeCell ref="D32:N32"/>
    <mergeCell ref="D19:E19"/>
    <mergeCell ref="D9:E9"/>
    <mergeCell ref="D25:E25"/>
    <mergeCell ref="F25:G25"/>
    <mergeCell ref="D18:E18"/>
    <mergeCell ref="L6:L8"/>
    <mergeCell ref="B24:C24"/>
    <mergeCell ref="B25:C25"/>
    <mergeCell ref="D10:E10"/>
    <mergeCell ref="D11:E11"/>
    <mergeCell ref="D12:E12"/>
    <mergeCell ref="D13:E13"/>
    <mergeCell ref="D14:E14"/>
    <mergeCell ref="D15:E15"/>
    <mergeCell ref="M6:M8"/>
    <mergeCell ref="G7:G8"/>
    <mergeCell ref="F6:H6"/>
    <mergeCell ref="B6:B8"/>
    <mergeCell ref="D16:E16"/>
    <mergeCell ref="D17:E17"/>
    <mergeCell ref="D6:E8"/>
    <mergeCell ref="J7:J8"/>
    <mergeCell ref="H7:H8"/>
    <mergeCell ref="I7:I8"/>
  </mergeCells>
  <dataValidations count="1">
    <dataValidation type="list" allowBlank="1" showInputMessage="1" showErrorMessage="1" sqref="C9:C19">
      <formula1>$Q$2:$Q$5</formula1>
    </dataValidation>
  </dataValidations>
  <printOptions horizontalCentered="1"/>
  <pageMargins left="0.3937007874015748" right="0.3937007874015748" top="0.6692913385826772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S33"/>
  <sheetViews>
    <sheetView showZeros="0" view="pageBreakPreview" zoomScale="85" zoomScaleSheetLayoutView="85" zoomScalePageLayoutView="0" workbookViewId="0" topLeftCell="A1">
      <selection activeCell="C19" sqref="C19"/>
    </sheetView>
  </sheetViews>
  <sheetFormatPr defaultColWidth="9.00390625" defaultRowHeight="13.5"/>
  <cols>
    <col min="1" max="1" width="1.25" style="0" customWidth="1"/>
    <col min="2" max="2" width="9.50390625" style="0" customWidth="1"/>
    <col min="3" max="3" width="11.25390625" style="0" customWidth="1"/>
    <col min="4" max="4" width="25.875" style="0" customWidth="1"/>
    <col min="5" max="5" width="10.375" style="0" customWidth="1"/>
    <col min="6" max="11" width="15.625" style="0" customWidth="1"/>
    <col min="12" max="12" width="7.625" style="0" customWidth="1"/>
    <col min="13" max="13" width="8.625" style="0" customWidth="1"/>
    <col min="14" max="14" width="17.625" style="0" customWidth="1"/>
    <col min="15" max="15" width="1.625" style="0" customWidth="1"/>
    <col min="16" max="39" width="9.00390625" style="76" customWidth="1"/>
  </cols>
  <sheetData>
    <row r="1" spans="2:39" s="47" customFormat="1" ht="26.25" customHeight="1">
      <c r="B1" s="176" t="s">
        <v>46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52"/>
      <c r="AI1" s="52"/>
      <c r="AJ1" s="52"/>
      <c r="AK1" s="52"/>
      <c r="AL1" s="52"/>
      <c r="AM1" s="52"/>
    </row>
    <row r="2" spans="2:39" s="47" customFormat="1" ht="99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2:39" s="47" customFormat="1" ht="26.25" customHeight="1">
      <c r="B3" s="48"/>
      <c r="C3" s="48"/>
      <c r="D3" s="48"/>
      <c r="E3" s="48"/>
      <c r="F3" s="48"/>
      <c r="G3" s="48"/>
      <c r="H3" s="48"/>
      <c r="J3" s="49" t="s">
        <v>19</v>
      </c>
      <c r="K3" s="49"/>
      <c r="L3" s="49"/>
      <c r="M3" s="49"/>
      <c r="N3" s="49"/>
      <c r="O3" s="54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2:39" s="47" customFormat="1" ht="13.5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2"/>
      <c r="P4" s="52"/>
      <c r="Q4" s="52"/>
      <c r="R4" s="52"/>
      <c r="S4" s="54"/>
      <c r="T4" s="54"/>
      <c r="U4" s="54"/>
      <c r="V4" s="54"/>
      <c r="W4" s="54"/>
      <c r="X4" s="54"/>
      <c r="Y4" s="54"/>
      <c r="Z4" s="54"/>
      <c r="AA4" s="54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2:15" ht="30.75" customHeight="1">
      <c r="B5" s="126" t="s">
        <v>0</v>
      </c>
      <c r="C5" s="164" t="s">
        <v>14</v>
      </c>
      <c r="D5" s="131" t="s">
        <v>1</v>
      </c>
      <c r="E5" s="132"/>
      <c r="F5" s="123" t="s">
        <v>32</v>
      </c>
      <c r="G5" s="124"/>
      <c r="H5" s="125"/>
      <c r="I5" s="174" t="s">
        <v>21</v>
      </c>
      <c r="J5" s="174"/>
      <c r="K5" s="174"/>
      <c r="L5" s="141" t="s">
        <v>5</v>
      </c>
      <c r="M5" s="118" t="s">
        <v>10</v>
      </c>
      <c r="N5" s="169" t="s">
        <v>24</v>
      </c>
      <c r="O5" s="53"/>
    </row>
    <row r="6" spans="2:14" ht="17.25" customHeight="1">
      <c r="B6" s="127"/>
      <c r="C6" s="121"/>
      <c r="D6" s="133"/>
      <c r="E6" s="134"/>
      <c r="F6" s="172" t="s">
        <v>43</v>
      </c>
      <c r="G6" s="121" t="s">
        <v>3</v>
      </c>
      <c r="H6" s="137" t="s">
        <v>44</v>
      </c>
      <c r="I6" s="139" t="s">
        <v>43</v>
      </c>
      <c r="J6" s="121" t="s">
        <v>3</v>
      </c>
      <c r="K6" s="167" t="s">
        <v>44</v>
      </c>
      <c r="L6" s="142"/>
      <c r="M6" s="119"/>
      <c r="N6" s="170"/>
    </row>
    <row r="7" spans="2:14" ht="14.25" customHeight="1" thickBot="1">
      <c r="B7" s="128"/>
      <c r="C7" s="122"/>
      <c r="D7" s="135"/>
      <c r="E7" s="136"/>
      <c r="F7" s="173"/>
      <c r="G7" s="122"/>
      <c r="H7" s="138"/>
      <c r="I7" s="140"/>
      <c r="J7" s="122"/>
      <c r="K7" s="168"/>
      <c r="L7" s="143"/>
      <c r="M7" s="120"/>
      <c r="N7" s="171"/>
    </row>
    <row r="8" spans="2:14" ht="24.75" customHeight="1" thickTop="1">
      <c r="B8" s="18">
        <v>41730</v>
      </c>
      <c r="C8" s="88"/>
      <c r="D8" s="175" t="s">
        <v>33</v>
      </c>
      <c r="E8" s="156"/>
      <c r="F8" s="59">
        <v>400000</v>
      </c>
      <c r="G8" s="32"/>
      <c r="H8" s="60"/>
      <c r="I8" s="55"/>
      <c r="J8" s="32"/>
      <c r="K8" s="67"/>
      <c r="L8" s="71"/>
      <c r="M8" s="19"/>
      <c r="N8" s="20"/>
    </row>
    <row r="9" spans="2:14" ht="24.75" customHeight="1">
      <c r="B9" s="18">
        <v>41731</v>
      </c>
      <c r="C9" s="88">
        <v>3</v>
      </c>
      <c r="D9" s="177" t="s">
        <v>34</v>
      </c>
      <c r="E9" s="148"/>
      <c r="F9" s="59"/>
      <c r="G9" s="32">
        <v>500</v>
      </c>
      <c r="H9" s="60">
        <f>F8-G9</f>
        <v>399500</v>
      </c>
      <c r="I9" s="55"/>
      <c r="J9" s="32"/>
      <c r="K9" s="67"/>
      <c r="L9" s="71">
        <v>1</v>
      </c>
      <c r="M9" s="90">
        <v>41731</v>
      </c>
      <c r="N9" s="20"/>
    </row>
    <row r="10" spans="2:39" s="116" customFormat="1" ht="24.75" customHeight="1">
      <c r="B10" s="106">
        <v>41733</v>
      </c>
      <c r="C10" s="107">
        <v>3</v>
      </c>
      <c r="D10" s="178" t="s">
        <v>45</v>
      </c>
      <c r="E10" s="179"/>
      <c r="F10" s="108"/>
      <c r="G10" s="109">
        <v>40000</v>
      </c>
      <c r="H10" s="110">
        <f>H9-G10</f>
        <v>359500</v>
      </c>
      <c r="I10" s="111"/>
      <c r="J10" s="109"/>
      <c r="K10" s="112"/>
      <c r="L10" s="113">
        <v>2</v>
      </c>
      <c r="M10" s="114">
        <v>41734</v>
      </c>
      <c r="N10" s="115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</row>
    <row r="11" spans="2:39" s="116" customFormat="1" ht="27.75" customHeight="1">
      <c r="B11" s="106">
        <v>41734</v>
      </c>
      <c r="C11" s="107">
        <v>2</v>
      </c>
      <c r="D11" s="178" t="s">
        <v>48</v>
      </c>
      <c r="E11" s="179"/>
      <c r="F11" s="108"/>
      <c r="G11" s="109">
        <v>80000</v>
      </c>
      <c r="H11" s="110">
        <f>H10-G11</f>
        <v>279500</v>
      </c>
      <c r="I11" s="111"/>
      <c r="J11" s="109"/>
      <c r="K11" s="112"/>
      <c r="L11" s="113">
        <v>3</v>
      </c>
      <c r="M11" s="114">
        <v>41734</v>
      </c>
      <c r="N11" s="115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</row>
    <row r="12" spans="2:39" s="116" customFormat="1" ht="24.75" customHeight="1">
      <c r="B12" s="106">
        <v>41748</v>
      </c>
      <c r="C12" s="107">
        <v>3</v>
      </c>
      <c r="D12" s="178" t="s">
        <v>35</v>
      </c>
      <c r="E12" s="179"/>
      <c r="F12" s="108"/>
      <c r="G12" s="109">
        <v>50000</v>
      </c>
      <c r="H12" s="110">
        <f>H9-G12</f>
        <v>349500</v>
      </c>
      <c r="I12" s="111"/>
      <c r="J12" s="109"/>
      <c r="K12" s="112"/>
      <c r="L12" s="113">
        <v>4</v>
      </c>
      <c r="M12" s="114">
        <v>41749</v>
      </c>
      <c r="N12" s="115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</row>
    <row r="13" spans="2:39" s="116" customFormat="1" ht="30" customHeight="1">
      <c r="B13" s="106">
        <v>41761</v>
      </c>
      <c r="C13" s="107">
        <v>3</v>
      </c>
      <c r="D13" s="178" t="s">
        <v>47</v>
      </c>
      <c r="E13" s="179"/>
      <c r="F13" s="108"/>
      <c r="G13" s="109">
        <v>10000</v>
      </c>
      <c r="H13" s="110">
        <f>H10-G13</f>
        <v>349500</v>
      </c>
      <c r="I13" s="111"/>
      <c r="J13" s="109"/>
      <c r="K13" s="112"/>
      <c r="L13" s="113">
        <v>5</v>
      </c>
      <c r="M13" s="114">
        <v>41762</v>
      </c>
      <c r="N13" s="115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</row>
    <row r="14" spans="2:14" ht="24.75" customHeight="1">
      <c r="B14" s="18">
        <v>41785</v>
      </c>
      <c r="C14" s="88">
        <v>1</v>
      </c>
      <c r="D14" s="177" t="s">
        <v>36</v>
      </c>
      <c r="E14" s="148"/>
      <c r="F14" s="59"/>
      <c r="G14" s="32">
        <v>36000</v>
      </c>
      <c r="H14" s="60">
        <f>H12-G14</f>
        <v>313500</v>
      </c>
      <c r="I14" s="55"/>
      <c r="J14" s="32"/>
      <c r="K14" s="67"/>
      <c r="L14" s="71">
        <v>6</v>
      </c>
      <c r="M14" s="90">
        <v>41784</v>
      </c>
      <c r="N14" s="20"/>
    </row>
    <row r="15" spans="2:14" ht="24.75" customHeight="1">
      <c r="B15" s="18">
        <v>41822</v>
      </c>
      <c r="C15" s="88"/>
      <c r="D15" s="177" t="s">
        <v>41</v>
      </c>
      <c r="E15" s="148"/>
      <c r="F15" s="59">
        <v>1500000</v>
      </c>
      <c r="G15" s="32"/>
      <c r="H15" s="60">
        <f>H14+F15</f>
        <v>1813500</v>
      </c>
      <c r="I15" s="55"/>
      <c r="J15" s="32"/>
      <c r="K15" s="67"/>
      <c r="L15" s="71"/>
      <c r="M15" s="19"/>
      <c r="N15" s="20"/>
    </row>
    <row r="16" spans="2:14" ht="24.75" customHeight="1">
      <c r="B16" s="18">
        <v>41823</v>
      </c>
      <c r="C16" s="88"/>
      <c r="D16" s="177" t="s">
        <v>37</v>
      </c>
      <c r="E16" s="148"/>
      <c r="F16" s="59"/>
      <c r="G16" s="32">
        <v>400000</v>
      </c>
      <c r="H16" s="60">
        <f>H15-G16</f>
        <v>1413500</v>
      </c>
      <c r="I16" s="55"/>
      <c r="J16" s="32"/>
      <c r="K16" s="67"/>
      <c r="L16" s="71"/>
      <c r="M16" s="19"/>
      <c r="N16" s="20"/>
    </row>
    <row r="17" spans="2:14" ht="24.75" customHeight="1">
      <c r="B17" s="91" t="s">
        <v>39</v>
      </c>
      <c r="C17" s="88" t="s">
        <v>38</v>
      </c>
      <c r="D17" s="177" t="s">
        <v>40</v>
      </c>
      <c r="E17" s="148"/>
      <c r="F17" s="59"/>
      <c r="G17" s="32" t="s">
        <v>38</v>
      </c>
      <c r="H17" s="60" t="s">
        <v>38</v>
      </c>
      <c r="I17" s="55"/>
      <c r="J17" s="32"/>
      <c r="K17" s="67"/>
      <c r="L17" s="72" t="s">
        <v>38</v>
      </c>
      <c r="M17" s="92" t="s">
        <v>38</v>
      </c>
      <c r="N17" s="20"/>
    </row>
    <row r="18" spans="2:14" ht="24.75" customHeight="1">
      <c r="B18" s="93"/>
      <c r="C18" s="94"/>
      <c r="D18" s="95"/>
      <c r="E18" s="96"/>
      <c r="F18" s="97"/>
      <c r="G18" s="98"/>
      <c r="H18" s="99"/>
      <c r="I18" s="100"/>
      <c r="J18" s="98"/>
      <c r="K18" s="101"/>
      <c r="L18" s="102"/>
      <c r="M18" s="103"/>
      <c r="N18" s="104"/>
    </row>
    <row r="19" spans="2:14" ht="24.75" customHeight="1" thickBot="1">
      <c r="B19" s="26"/>
      <c r="C19" s="89"/>
      <c r="D19" s="153"/>
      <c r="E19" s="154"/>
      <c r="F19" s="63"/>
      <c r="G19" s="28"/>
      <c r="H19" s="64">
        <f>IF(SUM(F19:G19)=0,0,#REF!+F19-#REF!)</f>
        <v>0</v>
      </c>
      <c r="I19" s="57"/>
      <c r="J19" s="28"/>
      <c r="K19" s="69"/>
      <c r="L19" s="26"/>
      <c r="M19" s="27"/>
      <c r="N19" s="29"/>
    </row>
    <row r="20" spans="2:14" ht="36" customHeight="1" thickBot="1" thickTop="1">
      <c r="B20" s="165" t="s">
        <v>11</v>
      </c>
      <c r="C20" s="166"/>
      <c r="D20" s="166"/>
      <c r="E20" s="166"/>
      <c r="F20" s="65">
        <v>2100000</v>
      </c>
      <c r="G20" s="35">
        <v>2100000</v>
      </c>
      <c r="H20" s="105" t="s">
        <v>42</v>
      </c>
      <c r="I20" s="58"/>
      <c r="J20" s="34"/>
      <c r="K20" s="70"/>
      <c r="L20" s="74"/>
      <c r="M20" s="30"/>
      <c r="N20" s="31"/>
    </row>
    <row r="21" spans="2:14" ht="18.75" customHeight="1">
      <c r="B21" s="16" t="s">
        <v>12</v>
      </c>
      <c r="C21" s="16"/>
      <c r="D21" s="12"/>
      <c r="E21" s="12"/>
      <c r="F21" s="13"/>
      <c r="G21" s="13"/>
      <c r="H21" s="14"/>
      <c r="I21" s="14"/>
      <c r="J21" s="14"/>
      <c r="K21" s="14"/>
      <c r="L21" s="15"/>
      <c r="M21" s="15"/>
      <c r="N21" s="15"/>
    </row>
    <row r="22" spans="2:14" ht="9" customHeight="1">
      <c r="B22" s="16"/>
      <c r="C22" s="16"/>
      <c r="D22" s="12"/>
      <c r="E22" s="12"/>
      <c r="F22" s="13"/>
      <c r="G22" s="13"/>
      <c r="H22" s="14"/>
      <c r="I22" s="14"/>
      <c r="J22" s="14"/>
      <c r="K22" s="14"/>
      <c r="L22" s="15"/>
      <c r="M22" s="15"/>
      <c r="N22" s="15"/>
    </row>
    <row r="23" spans="1:253" ht="24" customHeight="1">
      <c r="A23" s="38"/>
      <c r="B23" s="39" t="s">
        <v>30</v>
      </c>
      <c r="C23" s="40"/>
      <c r="D23" s="40"/>
      <c r="E23" s="41"/>
      <c r="F23" s="41"/>
      <c r="G23" s="87" t="s">
        <v>29</v>
      </c>
      <c r="H23" s="43"/>
      <c r="I23" s="41"/>
      <c r="J23" s="41"/>
      <c r="K23" s="42"/>
      <c r="L23" s="44"/>
      <c r="M23" s="41"/>
      <c r="N23" s="41"/>
      <c r="O23" s="41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48" ht="27" customHeight="1">
      <c r="A24" s="38"/>
      <c r="B24" s="144" t="s">
        <v>15</v>
      </c>
      <c r="C24" s="145"/>
      <c r="D24" s="161" t="s">
        <v>31</v>
      </c>
      <c r="E24" s="162"/>
      <c r="F24" s="163" t="s">
        <v>22</v>
      </c>
      <c r="G24" s="163"/>
      <c r="H24" s="41"/>
      <c r="I24" s="45"/>
      <c r="J24" s="45"/>
      <c r="K24" s="38"/>
      <c r="L24" s="38"/>
      <c r="M24" s="38"/>
      <c r="N24" s="38"/>
      <c r="O24" s="38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</row>
    <row r="25" spans="1:248" ht="21" customHeight="1">
      <c r="A25" s="38"/>
      <c r="B25" s="146" t="s">
        <v>16</v>
      </c>
      <c r="C25" s="147"/>
      <c r="D25" s="157"/>
      <c r="E25" s="158"/>
      <c r="F25" s="157"/>
      <c r="G25" s="158"/>
      <c r="H25" s="46"/>
      <c r="I25" s="45"/>
      <c r="J25" s="45"/>
      <c r="K25" s="38"/>
      <c r="L25" s="38"/>
      <c r="M25" s="38"/>
      <c r="N25" s="38"/>
      <c r="O25" s="3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</row>
    <row r="26" spans="2:14" ht="24" customHeight="1">
      <c r="B26" s="16"/>
      <c r="C26" s="16"/>
      <c r="D26" s="12"/>
      <c r="E26" s="12"/>
      <c r="F26" s="13"/>
      <c r="G26" s="13"/>
      <c r="H26" s="14"/>
      <c r="I26" s="14"/>
      <c r="J26" s="14"/>
      <c r="K26" s="14"/>
      <c r="L26" s="15"/>
      <c r="M26" s="15"/>
      <c r="N26" s="15"/>
    </row>
    <row r="27" spans="2:39" s="2" customFormat="1" ht="18" customHeight="1">
      <c r="B27" s="37" t="s">
        <v>17</v>
      </c>
      <c r="C27" s="17"/>
      <c r="D27" s="7"/>
      <c r="E27" s="7"/>
      <c r="F27" s="7"/>
      <c r="G27" s="7"/>
      <c r="H27" s="8"/>
      <c r="I27" s="8"/>
      <c r="J27" s="8"/>
      <c r="K27" s="8"/>
      <c r="L27" s="8"/>
      <c r="M27" s="9"/>
      <c r="N27" s="1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</row>
    <row r="28" spans="2:39" s="3" customFormat="1" ht="18" customHeight="1">
      <c r="B28" s="6" t="s">
        <v>18</v>
      </c>
      <c r="C28" s="6" t="s">
        <v>6</v>
      </c>
      <c r="D28" s="151" t="s">
        <v>7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2:39" s="3" customFormat="1" ht="18" customHeight="1">
      <c r="B29" s="6">
        <v>1</v>
      </c>
      <c r="C29" s="6" t="s">
        <v>8</v>
      </c>
      <c r="D29" s="149" t="s">
        <v>9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</row>
    <row r="30" spans="2:39" s="3" customFormat="1" ht="18" customHeight="1">
      <c r="B30" s="6">
        <v>2</v>
      </c>
      <c r="C30" s="6" t="s">
        <v>25</v>
      </c>
      <c r="D30" s="81" t="s">
        <v>28</v>
      </c>
      <c r="E30" s="81"/>
      <c r="F30" s="84"/>
      <c r="G30" s="86"/>
      <c r="H30" s="86"/>
      <c r="I30" s="86"/>
      <c r="J30" s="86"/>
      <c r="K30" s="86"/>
      <c r="L30" s="86"/>
      <c r="M30" s="86"/>
      <c r="N30" s="85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</row>
    <row r="31" spans="2:39" s="3" customFormat="1" ht="18" customHeight="1">
      <c r="B31" s="82">
        <v>3</v>
      </c>
      <c r="C31" s="82" t="s">
        <v>27</v>
      </c>
      <c r="D31" s="150" t="s">
        <v>13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2:39" s="2" customFormat="1" ht="18" customHeight="1">
      <c r="B32" s="83"/>
      <c r="C32" s="83"/>
      <c r="D32" s="152" t="s">
        <v>26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</row>
    <row r="33" spans="2:3" ht="18.75" customHeight="1">
      <c r="B33" s="36"/>
      <c r="C33" s="36"/>
    </row>
  </sheetData>
  <sheetProtection/>
  <mergeCells count="37">
    <mergeCell ref="D31:N31"/>
    <mergeCell ref="D32:N32"/>
    <mergeCell ref="D10:E10"/>
    <mergeCell ref="D11:E11"/>
    <mergeCell ref="D13:E13"/>
    <mergeCell ref="F24:G24"/>
    <mergeCell ref="F25:G25"/>
    <mergeCell ref="D28:N28"/>
    <mergeCell ref="D29:N29"/>
    <mergeCell ref="D17:E17"/>
    <mergeCell ref="B24:C24"/>
    <mergeCell ref="D24:E24"/>
    <mergeCell ref="D9:E9"/>
    <mergeCell ref="D12:E12"/>
    <mergeCell ref="D14:E14"/>
    <mergeCell ref="D15:E15"/>
    <mergeCell ref="D16:E16"/>
    <mergeCell ref="L5:L7"/>
    <mergeCell ref="M5:M7"/>
    <mergeCell ref="B25:C25"/>
    <mergeCell ref="D25:E25"/>
    <mergeCell ref="G6:G7"/>
    <mergeCell ref="H6:H7"/>
    <mergeCell ref="I6:I7"/>
    <mergeCell ref="J6:J7"/>
    <mergeCell ref="D19:E19"/>
    <mergeCell ref="B20:E20"/>
    <mergeCell ref="N5:N7"/>
    <mergeCell ref="F6:F7"/>
    <mergeCell ref="K6:K7"/>
    <mergeCell ref="D8:E8"/>
    <mergeCell ref="B1:AG1"/>
    <mergeCell ref="B5:B7"/>
    <mergeCell ref="C5:C7"/>
    <mergeCell ref="D5:E7"/>
    <mergeCell ref="F5:H5"/>
    <mergeCell ref="I5:K5"/>
  </mergeCells>
  <printOptions horizontalCentered="1"/>
  <pageMargins left="0.3937007874015748" right="0.3937007874015748" top="0.4724409448818898" bottom="0.1968503937007874" header="0.5118110236220472" footer="0.5118110236220472"/>
  <pageSetup fitToHeight="0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waki</cp:lastModifiedBy>
  <cp:lastPrinted>2014-04-15T05:45:40Z</cp:lastPrinted>
  <dcterms:created xsi:type="dcterms:W3CDTF">2007-10-31T14:40:31Z</dcterms:created>
  <dcterms:modified xsi:type="dcterms:W3CDTF">2014-06-17T05:51:25Z</dcterms:modified>
  <cp:category/>
  <cp:version/>
  <cp:contentType/>
  <cp:contentStatus/>
</cp:coreProperties>
</file>